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45" windowWidth="28275" windowHeight="12030"/>
  </bookViews>
  <sheets>
    <sheet name="YE Summary" sheetId="1" r:id="rId1"/>
  </sheets>
  <calcPr calcId="125725"/>
</workbook>
</file>

<file path=xl/calcChain.xml><?xml version="1.0" encoding="utf-8"?>
<calcChain xmlns="http://schemas.openxmlformats.org/spreadsheetml/2006/main">
  <c r="E17" i="1"/>
  <c r="E16"/>
  <c r="B13"/>
  <c r="E11"/>
  <c r="E19" s="1"/>
  <c r="E25" s="1"/>
  <c r="B5"/>
  <c r="B19" s="1"/>
  <c r="B25" s="1"/>
</calcChain>
</file>

<file path=xl/sharedStrings.xml><?xml version="1.0" encoding="utf-8"?>
<sst xmlns="http://schemas.openxmlformats.org/spreadsheetml/2006/main" count="38" uniqueCount="30">
  <si>
    <t>RECEIPTS</t>
  </si>
  <si>
    <t>£</t>
  </si>
  <si>
    <t>PAYMENTS</t>
  </si>
  <si>
    <t>Precept</t>
  </si>
  <si>
    <t>Clerk's Salary</t>
  </si>
  <si>
    <t>NCAPTC &amp; NRCC Subscriptions</t>
  </si>
  <si>
    <t>Office Expenses</t>
  </si>
  <si>
    <t>Recycling</t>
  </si>
  <si>
    <t>Grass Cutting</t>
  </si>
  <si>
    <t>Allotments</t>
  </si>
  <si>
    <t>HMRC</t>
  </si>
  <si>
    <t>Interest</t>
  </si>
  <si>
    <t>Hall Hire</t>
  </si>
  <si>
    <t>Allotment Rents</t>
  </si>
  <si>
    <t>Audit Fees</t>
  </si>
  <si>
    <t>VAT Refund</t>
  </si>
  <si>
    <t>NCAPTC &amp; NRCC Subscriptions &amp; Training</t>
  </si>
  <si>
    <t>Defibrillator</t>
  </si>
  <si>
    <t>Insurance</t>
  </si>
  <si>
    <t>Miscellaneous</t>
  </si>
  <si>
    <t>Fuel Allotment Charity</t>
  </si>
  <si>
    <t>HMRC/VAT</t>
  </si>
  <si>
    <t>Poppy Wreath</t>
  </si>
  <si>
    <t>TOTAL RECEIPTS</t>
  </si>
  <si>
    <t>TOTAL PAYMENTS</t>
  </si>
  <si>
    <t>Totals b/f as at 1/4/17:</t>
  </si>
  <si>
    <t>Totals c/f as at 31/3/18</t>
  </si>
  <si>
    <t>Current Account</t>
  </si>
  <si>
    <t>Deposit Account</t>
  </si>
  <si>
    <t>TOTAL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</si>
</sst>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/>
    <xf numFmtId="0" fontId="2" fillId="0" borderId="0" xfId="0" applyFont="1"/>
    <xf numFmtId="4" fontId="1" fillId="0" borderId="0" xfId="0" applyNumberFormat="1" applyFont="1" applyAlignment="1">
      <alignment horizontal="center"/>
    </xf>
    <xf numFmtId="0" fontId="1" fillId="0" borderId="0" xfId="0" applyFont="1"/>
    <xf numFmtId="4" fontId="0" fillId="0" borderId="0" xfId="0" applyNumberFormat="1"/>
    <xf numFmtId="4" fontId="0" fillId="0" borderId="0" xfId="0" applyNumberFormat="1" applyFill="1"/>
    <xf numFmtId="4" fontId="3" fillId="0" borderId="0" xfId="1" applyNumberFormat="1"/>
    <xf numFmtId="4" fontId="3" fillId="0" borderId="0" xfId="1" applyNumberFormat="1" applyFill="1"/>
    <xf numFmtId="4" fontId="1" fillId="0" borderId="0" xfId="0" applyNumberFormat="1" applyFont="1"/>
  </cellXfs>
  <cellStyles count="2">
    <cellStyle name="Normal" xfId="0" builtinId="0"/>
    <cellStyle name="Normal 8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25"/>
  <sheetViews>
    <sheetView tabSelected="1" view="pageLayout" topLeftCell="A2" zoomScaleNormal="100" workbookViewId="0">
      <selection activeCell="D11" sqref="D11:D20"/>
    </sheetView>
  </sheetViews>
  <sheetFormatPr defaultRowHeight="15"/>
  <cols>
    <col min="1" max="1" width="28.140625" bestFit="1" customWidth="1"/>
    <col min="2" max="2" width="9.140625" style="4"/>
    <col min="3" max="3" width="5.140625" customWidth="1"/>
    <col min="4" max="4" width="38" bestFit="1" customWidth="1"/>
    <col min="5" max="5" width="9.140625" style="4"/>
    <col min="7" max="7" width="24.140625" bestFit="1" customWidth="1"/>
  </cols>
  <sheetData>
    <row r="2" spans="1:9" s="3" customFormat="1">
      <c r="A2" s="1" t="s">
        <v>0</v>
      </c>
      <c r="B2" s="2" t="s">
        <v>1</v>
      </c>
      <c r="D2" s="1" t="s">
        <v>2</v>
      </c>
      <c r="E2" s="2" t="s">
        <v>1</v>
      </c>
    </row>
    <row r="4" spans="1:9">
      <c r="A4" t="s">
        <v>3</v>
      </c>
      <c r="B4" s="4">
        <v>8186</v>
      </c>
      <c r="D4" t="s">
        <v>4</v>
      </c>
      <c r="E4" s="5">
        <v>2139.4</v>
      </c>
    </row>
    <row r="5" spans="1:9">
      <c r="A5" t="s">
        <v>5</v>
      </c>
      <c r="B5" s="4">
        <f>217.08+29.96</f>
        <v>247.04000000000002</v>
      </c>
      <c r="D5" t="s">
        <v>6</v>
      </c>
      <c r="E5" s="5">
        <v>442.54</v>
      </c>
      <c r="G5" s="6"/>
      <c r="H5" s="6"/>
      <c r="I5" s="7"/>
    </row>
    <row r="6" spans="1:9">
      <c r="A6" t="s">
        <v>7</v>
      </c>
      <c r="B6" s="4">
        <v>151.47</v>
      </c>
      <c r="D6" t="s">
        <v>8</v>
      </c>
      <c r="E6" s="5">
        <v>3746.72</v>
      </c>
      <c r="G6" s="6"/>
      <c r="H6" s="6"/>
      <c r="I6" s="7"/>
    </row>
    <row r="7" spans="1:9">
      <c r="A7" t="s">
        <v>8</v>
      </c>
      <c r="B7" s="4">
        <v>456</v>
      </c>
      <c r="D7" t="s">
        <v>9</v>
      </c>
      <c r="E7" s="5">
        <v>922.36</v>
      </c>
      <c r="G7" s="6"/>
      <c r="H7" s="6"/>
      <c r="I7" s="7"/>
    </row>
    <row r="8" spans="1:9">
      <c r="A8" t="s">
        <v>10</v>
      </c>
      <c r="D8" t="s">
        <v>7</v>
      </c>
      <c r="E8" s="5">
        <v>86.85</v>
      </c>
      <c r="G8" s="6"/>
      <c r="H8" s="6"/>
      <c r="I8" s="7"/>
    </row>
    <row r="9" spans="1:9">
      <c r="A9" t="s">
        <v>11</v>
      </c>
      <c r="B9" s="4">
        <v>4.04</v>
      </c>
      <c r="D9" t="s">
        <v>12</v>
      </c>
      <c r="E9" s="5">
        <v>75</v>
      </c>
      <c r="G9" s="6"/>
      <c r="H9" s="6"/>
      <c r="I9" s="7"/>
    </row>
    <row r="10" spans="1:9">
      <c r="A10" t="s">
        <v>13</v>
      </c>
      <c r="B10" s="4">
        <v>1026.5999999999999</v>
      </c>
      <c r="D10" t="s">
        <v>14</v>
      </c>
      <c r="E10" s="5">
        <v>133</v>
      </c>
      <c r="G10" s="6"/>
      <c r="H10" s="6"/>
      <c r="I10" s="7"/>
    </row>
    <row r="11" spans="1:9">
      <c r="A11" t="s">
        <v>15</v>
      </c>
      <c r="B11" s="4">
        <v>778.55</v>
      </c>
      <c r="D11" t="s">
        <v>16</v>
      </c>
      <c r="E11" s="5">
        <f>158.29+599.85</f>
        <v>758.14</v>
      </c>
      <c r="G11" s="6"/>
      <c r="H11" s="6"/>
      <c r="I11" s="7"/>
    </row>
    <row r="12" spans="1:9">
      <c r="A12" t="s">
        <v>17</v>
      </c>
      <c r="B12" s="4">
        <v>1603.35</v>
      </c>
      <c r="D12" t="s">
        <v>18</v>
      </c>
      <c r="E12" s="5">
        <v>280</v>
      </c>
      <c r="G12" s="6"/>
      <c r="H12" s="6"/>
      <c r="I12" s="7"/>
    </row>
    <row r="13" spans="1:9">
      <c r="A13" t="s">
        <v>19</v>
      </c>
      <c r="B13" s="4">
        <f>258.28-217.08-29.96</f>
        <v>11.239999999999959</v>
      </c>
      <c r="D13" t="s">
        <v>20</v>
      </c>
      <c r="E13" s="5">
        <v>300</v>
      </c>
      <c r="G13" s="6"/>
      <c r="H13" s="6"/>
      <c r="I13" s="7"/>
    </row>
    <row r="14" spans="1:9">
      <c r="D14" t="s">
        <v>21</v>
      </c>
      <c r="E14" s="5">
        <v>841.6</v>
      </c>
      <c r="G14" s="6"/>
      <c r="H14" s="6"/>
      <c r="I14" s="7"/>
    </row>
    <row r="15" spans="1:9">
      <c r="D15" t="s">
        <v>22</v>
      </c>
      <c r="E15" s="4">
        <v>17</v>
      </c>
      <c r="G15" s="6"/>
      <c r="H15" s="6"/>
      <c r="I15" s="7"/>
    </row>
    <row r="16" spans="1:9">
      <c r="D16" t="s">
        <v>19</v>
      </c>
      <c r="E16" s="4">
        <f>100+62.5</f>
        <v>162.5</v>
      </c>
      <c r="G16" s="6"/>
      <c r="H16" s="6"/>
      <c r="I16" s="7"/>
    </row>
    <row r="17" spans="1:9">
      <c r="D17" t="s">
        <v>17</v>
      </c>
      <c r="E17" s="4">
        <f>1995+1</f>
        <v>1996</v>
      </c>
      <c r="G17" s="6"/>
      <c r="H17" s="6"/>
      <c r="I17" s="7"/>
    </row>
    <row r="18" spans="1:9">
      <c r="G18" s="6"/>
      <c r="H18" s="6"/>
      <c r="I18" s="7"/>
    </row>
    <row r="19" spans="1:9" s="3" customFormat="1">
      <c r="A19" s="3" t="s">
        <v>23</v>
      </c>
      <c r="B19" s="8">
        <f>SUM(B4:B18)</f>
        <v>12464.29</v>
      </c>
      <c r="D19" s="3" t="s">
        <v>24</v>
      </c>
      <c r="E19" s="8">
        <f>SUM(E4:E18)</f>
        <v>11901.11</v>
      </c>
      <c r="F19" s="8"/>
    </row>
    <row r="21" spans="1:9">
      <c r="A21" t="s">
        <v>25</v>
      </c>
      <c r="D21" t="s">
        <v>26</v>
      </c>
    </row>
    <row r="22" spans="1:9">
      <c r="A22" t="s">
        <v>27</v>
      </c>
      <c r="B22" s="4">
        <v>5562.54</v>
      </c>
      <c r="D22" t="s">
        <v>27</v>
      </c>
      <c r="E22" s="4">
        <v>1121.68</v>
      </c>
    </row>
    <row r="23" spans="1:9">
      <c r="A23" t="s">
        <v>28</v>
      </c>
      <c r="B23" s="4">
        <v>985.8</v>
      </c>
      <c r="D23" t="s">
        <v>28</v>
      </c>
      <c r="E23" s="4">
        <v>5989.84</v>
      </c>
    </row>
    <row r="25" spans="1:9" s="3" customFormat="1">
      <c r="A25" s="3" t="s">
        <v>29</v>
      </c>
      <c r="B25" s="8">
        <f>SUM(B19:B24)</f>
        <v>19012.63</v>
      </c>
      <c r="D25" s="3" t="s">
        <v>29</v>
      </c>
      <c r="E25" s="8">
        <f>SUM(E19:E24)</f>
        <v>19012.63</v>
      </c>
      <c r="F25" s="8"/>
    </row>
  </sheetData>
  <pageMargins left="0.59375" right="0.53125" top="1.3958333333333333" bottom="0.75" header="0.64583333333333337" footer="0.3"/>
  <pageSetup paperSize="9" orientation="portrait" verticalDpi="0" r:id="rId1"/>
  <headerFooter>
    <oddHeader>&amp;C&amp;"-,Bold"&amp;12SUMMARY OF REPPS with BASTWICK PARISH COUNCIL ACCOUNTS
Year Ending 31st March 2018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YE Summary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Dickson</dc:creator>
  <cp:lastModifiedBy>Claudia Dickson</cp:lastModifiedBy>
  <dcterms:created xsi:type="dcterms:W3CDTF">2018-05-11T15:03:23Z</dcterms:created>
  <dcterms:modified xsi:type="dcterms:W3CDTF">2018-05-11T15:03:54Z</dcterms:modified>
</cp:coreProperties>
</file>