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a3388356115bc53/Documents/Repps PC/Accounts/Accounts 2024-25/"/>
    </mc:Choice>
  </mc:AlternateContent>
  <xr:revisionPtr revIDLastSave="244" documentId="8_{95FB9F27-A0A7-4453-A6C1-1521EBCB0241}" xr6:coauthVersionLast="47" xr6:coauthVersionMax="47" xr10:uidLastSave="{5B8D7AAD-E7AF-4606-BEA1-7100B6AFC584}"/>
  <bookViews>
    <workbookView xWindow="-108" yWindow="-108" windowWidth="23256" windowHeight="12456" xr2:uid="{00000000-000D-0000-FFFF-FFFF00000000}"/>
  </bookViews>
  <sheets>
    <sheet name="Budget" sheetId="1" r:id="rId1"/>
    <sheet name="Precept Calcu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1" l="1"/>
  <c r="D10" i="2"/>
  <c r="G37" i="1"/>
  <c r="G35" i="1"/>
  <c r="G56" i="1"/>
  <c r="G50" i="1"/>
  <c r="G48" i="1"/>
  <c r="G9" i="1"/>
  <c r="J48" i="1" l="1"/>
  <c r="H52" i="1"/>
  <c r="H53" i="1"/>
  <c r="H48" i="1"/>
  <c r="H56" i="1" l="1"/>
  <c r="J35" i="1"/>
  <c r="H35" i="1"/>
  <c r="J9" i="1"/>
  <c r="H9" i="1"/>
  <c r="J37" i="1" l="1"/>
  <c r="J52" i="1" s="1"/>
  <c r="H37" i="1"/>
</calcChain>
</file>

<file path=xl/sharedStrings.xml><?xml version="1.0" encoding="utf-8"?>
<sst xmlns="http://schemas.openxmlformats.org/spreadsheetml/2006/main" count="129" uniqueCount="83">
  <si>
    <t>2022/23</t>
  </si>
  <si>
    <t>2023/24</t>
  </si>
  <si>
    <t>Details</t>
  </si>
  <si>
    <t>Budget</t>
  </si>
  <si>
    <t>EXPENDITURE</t>
  </si>
  <si>
    <t>Salaries</t>
  </si>
  <si>
    <t>Parish Clerk</t>
  </si>
  <si>
    <t>PAYE / NI</t>
  </si>
  <si>
    <t xml:space="preserve"> -   </t>
  </si>
  <si>
    <t>PAYE will come off gross wage</t>
  </si>
  <si>
    <t>Sub Total</t>
  </si>
  <si>
    <t>Other Payments</t>
  </si>
  <si>
    <t>Mileage</t>
  </si>
  <si>
    <t>Office Expenses</t>
  </si>
  <si>
    <t>Laptop</t>
  </si>
  <si>
    <t>Training</t>
  </si>
  <si>
    <t>Subscriptions</t>
  </si>
  <si>
    <t>Audit</t>
  </si>
  <si>
    <t>Hall Hire</t>
  </si>
  <si>
    <t>Grass Cutting</t>
  </si>
  <si>
    <t>Insurance</t>
  </si>
  <si>
    <t>Allotments</t>
  </si>
  <si>
    <t>Defibrillator</t>
  </si>
  <si>
    <t>Recycling</t>
  </si>
  <si>
    <t>Contested Election</t>
  </si>
  <si>
    <t>Fuel Allotment Charity</t>
  </si>
  <si>
    <t>Asset Maintenance Accrual</t>
  </si>
  <si>
    <t>S137</t>
  </si>
  <si>
    <t>Playing Field Trees</t>
  </si>
  <si>
    <t>Coronation Fund</t>
  </si>
  <si>
    <t>Miscelleneous</t>
  </si>
  <si>
    <t>VAT</t>
  </si>
  <si>
    <t>Contingency</t>
  </si>
  <si>
    <t>TOTAL EXPENDITURE</t>
  </si>
  <si>
    <t>INCOME</t>
  </si>
  <si>
    <t>VAT Reclaim</t>
  </si>
  <si>
    <t>Interest</t>
  </si>
  <si>
    <t>TOTAL INCOME</t>
  </si>
  <si>
    <t>PRECEPT</t>
  </si>
  <si>
    <t>CONCURRENT FUNCTION</t>
  </si>
  <si>
    <t>COUNCIL TAX SUPPORT</t>
  </si>
  <si>
    <t>EXCESS / LOSS</t>
  </si>
  <si>
    <t>Inc/Dec on Council Tax Bill</t>
  </si>
  <si>
    <t>Tax Base</t>
  </si>
  <si>
    <t>Band D</t>
  </si>
  <si>
    <t>Actual</t>
  </si>
  <si>
    <t>Home work allowance</t>
  </si>
  <si>
    <t>Estimated to year end</t>
  </si>
  <si>
    <t xml:space="preserve">2024/2025 </t>
  </si>
  <si>
    <t>-</t>
  </si>
  <si>
    <t>In Clerk's contract for home work allowance £6 per week =£26 per month</t>
  </si>
  <si>
    <t>Clerk's mileage 11 meetings/11 notice board update</t>
  </si>
  <si>
    <t>Laptop replaced Jan 2023</t>
  </si>
  <si>
    <t>SLCC/NALC/NPTS</t>
  </si>
  <si>
    <t>Allow for inflation</t>
  </si>
  <si>
    <t>No election this current year</t>
  </si>
  <si>
    <t>S137 payment</t>
  </si>
  <si>
    <t>Act as a contingency for maintenance</t>
  </si>
  <si>
    <t>Parish Partnership fund</t>
  </si>
  <si>
    <t>Outstanding claim 22/23 processed</t>
  </si>
  <si>
    <t>Outstanding VAT claim processed</t>
  </si>
  <si>
    <t>Donation</t>
  </si>
  <si>
    <t>Parish partnership scheme</t>
  </si>
  <si>
    <t>Cllr Andy Grant proposed offer of help</t>
  </si>
  <si>
    <t xml:space="preserve">Concurrent function ceased </t>
  </si>
  <si>
    <t>Require reserve of one year's running cost -need to build reserve</t>
  </si>
  <si>
    <t>Actual spend to 30th Nov 2023</t>
  </si>
  <si>
    <t>Budget for Financial Year 2024-25 Repp with Bastwick Parish Council</t>
  </si>
  <si>
    <t>Miscellaneous</t>
  </si>
  <si>
    <t>SCP10 - £13.28/hour @ 6 hour/week = £4143.36. Add 3% for 24/25 uplift - TBC</t>
  </si>
  <si>
    <t>Last year includes printer repair cost</t>
  </si>
  <si>
    <t>Hours increased from 4hrs per week to 6 hrs per week Dec 23</t>
  </si>
  <si>
    <t>Suggest £2000 to reserve and £500 as contingency</t>
  </si>
  <si>
    <t>The Precept is the difference between the Parish Council's estimated</t>
  </si>
  <si>
    <t>income and the anticipated spend for the financial year (the budget).</t>
  </si>
  <si>
    <t>Calculation 2024 to 2025</t>
  </si>
  <si>
    <t>Anticipated spend</t>
  </si>
  <si>
    <t>(Expenditure)</t>
  </si>
  <si>
    <t>Estimated income</t>
  </si>
  <si>
    <t>Required Precept</t>
  </si>
  <si>
    <t>Notes for Council</t>
  </si>
  <si>
    <t>TOTAL INCOME with Precept</t>
  </si>
  <si>
    <t>Per household divided  by Band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</si>
</sst>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" fontId="4" fillId="0" borderId="0" xfId="0" applyNumberFormat="1" applyFont="1"/>
    <xf numFmtId="8" fontId="4" fillId="0" borderId="0" xfId="0" applyNumberFormat="1" applyFont="1"/>
    <xf numFmtId="10" fontId="4" fillId="0" borderId="0" xfId="0" applyNumberFormat="1" applyFont="1"/>
    <xf numFmtId="164" fontId="4" fillId="0" borderId="0" xfId="0" applyNumberFormat="1" applyFont="1"/>
  </cellXfs>
  <cellStyles count="2">
    <cellStyle name="Normal" xfId="0" builtinId="0"/>
    <cellStyle name="Normal 2" xfId="1" xr:uid="{8ADBD85E-B616-4CFF-BB12-F8CD923D9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"/>
  <sheetViews>
    <sheetView tabSelected="1" topLeftCell="A37" workbookViewId="0">
      <selection activeCell="A37" sqref="A1:XFD1048576"/>
    </sheetView>
  </sheetViews>
  <sheetFormatPr defaultRowHeight="15.6" x14ac:dyDescent="0.3"/>
  <cols>
    <col min="1" max="1" width="8.88671875" style="4"/>
    <col min="2" max="2" width="16.44140625" style="4" customWidth="1"/>
    <col min="3" max="3" width="9.88671875" style="4" bestFit="1" customWidth="1"/>
    <col min="4" max="4" width="11.5546875" style="4" customWidth="1"/>
    <col min="5" max="5" width="8" style="4" customWidth="1"/>
    <col min="6" max="7" width="10.21875" style="4" customWidth="1"/>
    <col min="8" max="8" width="10.5546875" style="5" customWidth="1"/>
    <col min="9" max="9" width="8.88671875" style="4"/>
    <col min="10" max="10" width="9.33203125" style="5" bestFit="1" customWidth="1"/>
    <col min="11" max="16384" width="8.88671875" style="4"/>
  </cols>
  <sheetData>
    <row r="1" spans="1:12" x14ac:dyDescent="0.3">
      <c r="A1" s="3" t="s">
        <v>67</v>
      </c>
    </row>
    <row r="2" spans="1:12" x14ac:dyDescent="0.3">
      <c r="C2" s="3" t="s">
        <v>0</v>
      </c>
      <c r="D2" s="3"/>
      <c r="E2" s="3"/>
      <c r="F2" s="3" t="s">
        <v>1</v>
      </c>
      <c r="G2" s="3"/>
      <c r="H2" s="6"/>
      <c r="I2" s="3"/>
      <c r="J2" s="6" t="s">
        <v>48</v>
      </c>
      <c r="L2" s="3" t="s">
        <v>80</v>
      </c>
    </row>
    <row r="3" spans="1:12" s="9" customFormat="1" ht="62.4" x14ac:dyDescent="0.3">
      <c r="A3" s="7" t="s">
        <v>2</v>
      </c>
      <c r="B3" s="7"/>
      <c r="C3" s="7" t="s">
        <v>3</v>
      </c>
      <c r="D3" s="7" t="s">
        <v>45</v>
      </c>
      <c r="E3" s="7"/>
      <c r="F3" s="7" t="s">
        <v>3</v>
      </c>
      <c r="G3" s="7" t="s">
        <v>66</v>
      </c>
      <c r="H3" s="8" t="s">
        <v>47</v>
      </c>
      <c r="I3" s="7"/>
      <c r="J3" s="8" t="s">
        <v>3</v>
      </c>
    </row>
    <row r="5" spans="1:12" x14ac:dyDescent="0.3">
      <c r="A5" s="3" t="s">
        <v>4</v>
      </c>
    </row>
    <row r="6" spans="1:12" x14ac:dyDescent="0.3">
      <c r="A6" s="4" t="s">
        <v>5</v>
      </c>
    </row>
    <row r="7" spans="1:12" x14ac:dyDescent="0.3">
      <c r="A7" s="4" t="s">
        <v>6</v>
      </c>
      <c r="C7" s="10">
        <v>2716</v>
      </c>
      <c r="D7" s="10">
        <v>1264.75</v>
      </c>
      <c r="F7" s="10">
        <v>2633.24</v>
      </c>
      <c r="G7" s="11">
        <v>1841</v>
      </c>
      <c r="H7" s="5">
        <v>4035.16</v>
      </c>
      <c r="I7" s="12"/>
      <c r="J7" s="5">
        <v>4267.66</v>
      </c>
      <c r="L7" s="4" t="s">
        <v>69</v>
      </c>
    </row>
    <row r="8" spans="1:12" x14ac:dyDescent="0.3">
      <c r="A8" s="4" t="s">
        <v>7</v>
      </c>
      <c r="C8" s="4" t="s">
        <v>8</v>
      </c>
      <c r="D8" s="4">
        <v>316</v>
      </c>
      <c r="F8" s="4" t="s">
        <v>8</v>
      </c>
      <c r="I8" s="12"/>
      <c r="L8" s="4" t="s">
        <v>9</v>
      </c>
    </row>
    <row r="9" spans="1:12" x14ac:dyDescent="0.3">
      <c r="A9" s="4" t="s">
        <v>10</v>
      </c>
      <c r="C9" s="10">
        <v>2716</v>
      </c>
      <c r="D9" s="10">
        <v>1580.75</v>
      </c>
      <c r="F9" s="10">
        <v>2633.24</v>
      </c>
      <c r="G9" s="10">
        <f>SUM(G7:G8)</f>
        <v>1841</v>
      </c>
      <c r="H9" s="5">
        <f>SUM(H7:H8)</f>
        <v>4035.16</v>
      </c>
      <c r="I9" s="12"/>
      <c r="J9" s="5">
        <f>SUM(J7:J8)</f>
        <v>4267.66</v>
      </c>
      <c r="L9" s="4" t="s">
        <v>71</v>
      </c>
    </row>
    <row r="11" spans="1:12" x14ac:dyDescent="0.3">
      <c r="A11" s="3" t="s">
        <v>11</v>
      </c>
    </row>
    <row r="12" spans="1:12" x14ac:dyDescent="0.3">
      <c r="A12" s="4" t="s">
        <v>46</v>
      </c>
      <c r="G12" s="4" t="s">
        <v>49</v>
      </c>
      <c r="H12" s="5">
        <v>312</v>
      </c>
      <c r="J12" s="5">
        <v>312</v>
      </c>
      <c r="L12" s="4" t="s">
        <v>50</v>
      </c>
    </row>
    <row r="13" spans="1:12" x14ac:dyDescent="0.3">
      <c r="A13" s="4" t="s">
        <v>12</v>
      </c>
      <c r="C13" s="4" t="s">
        <v>8</v>
      </c>
      <c r="D13" s="4">
        <v>52.2</v>
      </c>
      <c r="F13" s="4">
        <v>75</v>
      </c>
      <c r="G13" s="4" t="s">
        <v>49</v>
      </c>
      <c r="H13" s="5">
        <v>39.6</v>
      </c>
      <c r="I13" s="12"/>
      <c r="J13" s="5">
        <v>39.6</v>
      </c>
      <c r="L13" s="4" t="s">
        <v>51</v>
      </c>
    </row>
    <row r="14" spans="1:12" x14ac:dyDescent="0.3">
      <c r="A14" s="4" t="s">
        <v>13</v>
      </c>
      <c r="C14" s="4">
        <v>350</v>
      </c>
      <c r="D14" s="4">
        <v>28.23</v>
      </c>
      <c r="F14" s="4">
        <v>150</v>
      </c>
      <c r="G14" s="11">
        <v>136.93</v>
      </c>
      <c r="H14" s="5">
        <v>150</v>
      </c>
      <c r="I14" s="12"/>
      <c r="J14" s="5">
        <v>120</v>
      </c>
      <c r="L14" s="4" t="s">
        <v>70</v>
      </c>
    </row>
    <row r="15" spans="1:12" x14ac:dyDescent="0.3">
      <c r="A15" s="4" t="s">
        <v>14</v>
      </c>
      <c r="C15" s="4" t="s">
        <v>8</v>
      </c>
      <c r="D15" s="4" t="s">
        <v>8</v>
      </c>
      <c r="F15" s="4">
        <v>400</v>
      </c>
      <c r="G15" s="11" t="s">
        <v>49</v>
      </c>
      <c r="H15" s="5">
        <v>0</v>
      </c>
      <c r="J15" s="5">
        <v>0</v>
      </c>
      <c r="L15" s="4" t="s">
        <v>52</v>
      </c>
    </row>
    <row r="16" spans="1:12" x14ac:dyDescent="0.3">
      <c r="A16" s="4" t="s">
        <v>15</v>
      </c>
      <c r="C16" s="4">
        <v>100</v>
      </c>
      <c r="D16" s="4" t="s">
        <v>8</v>
      </c>
      <c r="F16" s="4">
        <v>200</v>
      </c>
      <c r="G16" s="11">
        <v>365</v>
      </c>
      <c r="H16" s="5">
        <v>400</v>
      </c>
      <c r="I16" s="12"/>
      <c r="J16" s="5">
        <v>200</v>
      </c>
    </row>
    <row r="17" spans="1:12" x14ac:dyDescent="0.3">
      <c r="A17" s="4" t="s">
        <v>16</v>
      </c>
      <c r="C17" s="4">
        <v>220</v>
      </c>
      <c r="D17" s="4">
        <v>163.5</v>
      </c>
      <c r="F17" s="4">
        <v>220</v>
      </c>
      <c r="G17" s="11">
        <v>420</v>
      </c>
      <c r="H17" s="5">
        <v>420</v>
      </c>
      <c r="I17" s="12"/>
      <c r="J17" s="5">
        <v>420</v>
      </c>
      <c r="L17" s="4" t="s">
        <v>53</v>
      </c>
    </row>
    <row r="18" spans="1:12" x14ac:dyDescent="0.3">
      <c r="A18" s="4" t="s">
        <v>17</v>
      </c>
      <c r="C18" s="4">
        <v>60</v>
      </c>
      <c r="D18" s="4">
        <v>40</v>
      </c>
      <c r="F18" s="4">
        <v>50</v>
      </c>
      <c r="G18" s="11">
        <v>65</v>
      </c>
      <c r="H18" s="5">
        <v>65</v>
      </c>
      <c r="I18" s="12"/>
      <c r="J18" s="5">
        <v>70</v>
      </c>
      <c r="L18" s="4" t="s">
        <v>54</v>
      </c>
    </row>
    <row r="19" spans="1:12" x14ac:dyDescent="0.3">
      <c r="A19" s="4" t="s">
        <v>18</v>
      </c>
      <c r="C19" s="4">
        <v>300</v>
      </c>
      <c r="D19" s="4">
        <v>75</v>
      </c>
      <c r="F19" s="4">
        <v>200</v>
      </c>
      <c r="G19" s="11">
        <v>0</v>
      </c>
      <c r="H19" s="5">
        <v>0</v>
      </c>
      <c r="I19" s="12"/>
      <c r="J19" s="5">
        <v>0</v>
      </c>
    </row>
    <row r="20" spans="1:12" x14ac:dyDescent="0.3">
      <c r="A20" s="4" t="s">
        <v>19</v>
      </c>
      <c r="C20" s="10">
        <v>4909</v>
      </c>
      <c r="D20" s="10">
        <v>2727.2</v>
      </c>
      <c r="F20" s="10">
        <v>5398</v>
      </c>
      <c r="G20" s="11">
        <v>4795.16</v>
      </c>
      <c r="H20" s="5">
        <v>4795.16</v>
      </c>
      <c r="I20" s="12"/>
      <c r="J20" s="5">
        <v>4800</v>
      </c>
    </row>
    <row r="21" spans="1:12" x14ac:dyDescent="0.3">
      <c r="A21" s="4" t="s">
        <v>20</v>
      </c>
      <c r="C21" s="4">
        <v>300</v>
      </c>
      <c r="D21" s="4">
        <v>234.62</v>
      </c>
      <c r="F21" s="4">
        <v>300</v>
      </c>
      <c r="G21" s="11">
        <v>314.79000000000002</v>
      </c>
      <c r="H21" s="5">
        <v>314.79000000000002</v>
      </c>
      <c r="I21" s="12"/>
      <c r="J21" s="5">
        <v>350</v>
      </c>
      <c r="L21" s="4" t="s">
        <v>54</v>
      </c>
    </row>
    <row r="22" spans="1:12" x14ac:dyDescent="0.3">
      <c r="A22" s="4" t="s">
        <v>21</v>
      </c>
      <c r="C22" s="4">
        <v>950</v>
      </c>
      <c r="D22" s="4">
        <v>469.72</v>
      </c>
      <c r="F22" s="4">
        <v>950</v>
      </c>
      <c r="G22" s="11">
        <v>454</v>
      </c>
      <c r="H22" s="5">
        <v>950</v>
      </c>
      <c r="I22" s="12"/>
      <c r="J22" s="5">
        <v>950</v>
      </c>
    </row>
    <row r="23" spans="1:12" x14ac:dyDescent="0.3">
      <c r="A23" s="4" t="s">
        <v>22</v>
      </c>
      <c r="C23" s="4">
        <v>200</v>
      </c>
      <c r="D23" s="4">
        <v>102</v>
      </c>
      <c r="F23" s="4">
        <v>200</v>
      </c>
      <c r="G23" s="11" t="s">
        <v>49</v>
      </c>
      <c r="H23" s="5">
        <v>200</v>
      </c>
      <c r="I23" s="12"/>
      <c r="J23" s="5">
        <v>200</v>
      </c>
    </row>
    <row r="24" spans="1:12" x14ac:dyDescent="0.3">
      <c r="A24" s="4" t="s">
        <v>23</v>
      </c>
      <c r="C24" s="4">
        <v>100</v>
      </c>
      <c r="D24" s="4">
        <v>97.86</v>
      </c>
      <c r="F24" s="4">
        <v>250</v>
      </c>
      <c r="G24" s="11">
        <v>115.77</v>
      </c>
      <c r="H24" s="5">
        <v>250</v>
      </c>
      <c r="I24" s="12"/>
      <c r="J24" s="5">
        <v>250</v>
      </c>
    </row>
    <row r="25" spans="1:12" x14ac:dyDescent="0.3">
      <c r="A25" s="4" t="s">
        <v>24</v>
      </c>
      <c r="C25" s="4" t="s">
        <v>8</v>
      </c>
      <c r="D25" s="4" t="s">
        <v>8</v>
      </c>
      <c r="F25" s="10">
        <v>1300</v>
      </c>
      <c r="G25" s="11">
        <v>874.61</v>
      </c>
      <c r="H25" s="5">
        <v>874.61</v>
      </c>
      <c r="J25" s="5">
        <v>0</v>
      </c>
      <c r="L25" s="4" t="s">
        <v>55</v>
      </c>
    </row>
    <row r="26" spans="1:12" x14ac:dyDescent="0.3">
      <c r="A26" s="4" t="s">
        <v>25</v>
      </c>
      <c r="C26" s="4">
        <v>350</v>
      </c>
      <c r="D26" s="4" t="s">
        <v>8</v>
      </c>
      <c r="F26" s="4">
        <v>350</v>
      </c>
      <c r="G26" s="11" t="s">
        <v>49</v>
      </c>
      <c r="H26" s="5">
        <v>375</v>
      </c>
      <c r="I26" s="12"/>
      <c r="J26" s="5">
        <v>400</v>
      </c>
      <c r="L26" s="4" t="s">
        <v>56</v>
      </c>
    </row>
    <row r="27" spans="1:12" x14ac:dyDescent="0.3">
      <c r="A27" s="4" t="s">
        <v>26</v>
      </c>
      <c r="C27" s="10">
        <v>1553</v>
      </c>
      <c r="D27" s="10">
        <v>1553</v>
      </c>
      <c r="F27" s="10">
        <v>1553</v>
      </c>
      <c r="G27" s="11">
        <v>685</v>
      </c>
      <c r="H27" s="5">
        <v>685</v>
      </c>
      <c r="I27" s="12"/>
      <c r="J27" s="5">
        <v>1000</v>
      </c>
      <c r="L27" s="4" t="s">
        <v>57</v>
      </c>
    </row>
    <row r="28" spans="1:12" x14ac:dyDescent="0.3">
      <c r="A28" s="4" t="s">
        <v>27</v>
      </c>
      <c r="C28" s="4">
        <v>120</v>
      </c>
      <c r="D28" s="4">
        <v>100</v>
      </c>
      <c r="F28" s="4">
        <v>120</v>
      </c>
      <c r="G28" s="11">
        <v>104.17</v>
      </c>
      <c r="H28" s="5">
        <v>104.17</v>
      </c>
      <c r="I28" s="12"/>
      <c r="J28" s="5">
        <v>150</v>
      </c>
    </row>
    <row r="29" spans="1:12" x14ac:dyDescent="0.3">
      <c r="A29" s="4" t="s">
        <v>28</v>
      </c>
      <c r="C29" s="4" t="s">
        <v>8</v>
      </c>
      <c r="D29" s="4" t="s">
        <v>8</v>
      </c>
      <c r="F29" s="4">
        <v>500</v>
      </c>
      <c r="G29" s="11" t="s">
        <v>49</v>
      </c>
      <c r="H29" s="5">
        <v>0</v>
      </c>
      <c r="I29" s="12"/>
      <c r="J29" s="5">
        <v>500</v>
      </c>
    </row>
    <row r="30" spans="1:12" x14ac:dyDescent="0.3">
      <c r="A30" s="4" t="s">
        <v>29</v>
      </c>
      <c r="C30" s="4" t="s">
        <v>8</v>
      </c>
      <c r="D30" s="4" t="s">
        <v>8</v>
      </c>
      <c r="F30" s="4">
        <v>500</v>
      </c>
      <c r="G30" s="11" t="s">
        <v>49</v>
      </c>
      <c r="H30" s="5">
        <v>0</v>
      </c>
      <c r="J30" s="5">
        <v>0</v>
      </c>
    </row>
    <row r="31" spans="1:12" x14ac:dyDescent="0.3">
      <c r="A31" s="4" t="s">
        <v>68</v>
      </c>
      <c r="C31" s="4">
        <v>100</v>
      </c>
      <c r="D31" s="10">
        <v>2058.84</v>
      </c>
      <c r="F31" s="4">
        <v>100</v>
      </c>
      <c r="G31" s="11">
        <v>15.67</v>
      </c>
      <c r="H31" s="5">
        <v>15.67</v>
      </c>
      <c r="I31" s="12"/>
      <c r="J31" s="5">
        <v>20</v>
      </c>
    </row>
    <row r="32" spans="1:12" x14ac:dyDescent="0.3">
      <c r="A32" s="4" t="s">
        <v>31</v>
      </c>
      <c r="D32" s="4">
        <v>997.55</v>
      </c>
      <c r="F32" s="4" t="s">
        <v>8</v>
      </c>
      <c r="H32" s="5">
        <v>1200</v>
      </c>
      <c r="I32" s="12"/>
      <c r="J32" s="5">
        <v>1000</v>
      </c>
    </row>
    <row r="33" spans="1:12" x14ac:dyDescent="0.3">
      <c r="A33" s="4" t="s">
        <v>32</v>
      </c>
      <c r="F33" s="4">
        <v>150</v>
      </c>
      <c r="H33" s="5">
        <v>0</v>
      </c>
      <c r="J33" s="5">
        <v>2500</v>
      </c>
      <c r="L33" s="4" t="s">
        <v>65</v>
      </c>
    </row>
    <row r="34" spans="1:12" x14ac:dyDescent="0.3">
      <c r="A34" s="4" t="s">
        <v>58</v>
      </c>
      <c r="L34" s="4" t="s">
        <v>72</v>
      </c>
    </row>
    <row r="35" spans="1:12" x14ac:dyDescent="0.3">
      <c r="A35" s="3" t="s">
        <v>10</v>
      </c>
      <c r="C35" s="10">
        <v>9612</v>
      </c>
      <c r="D35" s="10">
        <v>8699.7199999999993</v>
      </c>
      <c r="F35" s="10">
        <v>12966</v>
      </c>
      <c r="G35" s="10">
        <f>SUM(G14:G34)</f>
        <v>8346.1</v>
      </c>
      <c r="H35" s="5">
        <f>SUM(H12:H33)</f>
        <v>11151</v>
      </c>
      <c r="I35" s="12"/>
      <c r="J35" s="5">
        <f>SUM(J12:J34)</f>
        <v>13281.6</v>
      </c>
    </row>
    <row r="37" spans="1:12" x14ac:dyDescent="0.3">
      <c r="A37" s="3" t="s">
        <v>33</v>
      </c>
      <c r="C37" s="10">
        <v>12328</v>
      </c>
      <c r="D37" s="10">
        <v>10280.469999999999</v>
      </c>
      <c r="F37" s="10">
        <v>15599.24</v>
      </c>
      <c r="G37" s="10">
        <f>SUM(G35+G9)</f>
        <v>10187.1</v>
      </c>
      <c r="H37" s="5">
        <f>SUM(H9+H35)</f>
        <v>15186.16</v>
      </c>
      <c r="I37" s="12"/>
      <c r="J37" s="5">
        <f>SUM(J35+J9)</f>
        <v>17549.260000000002</v>
      </c>
    </row>
    <row r="39" spans="1:12" x14ac:dyDescent="0.3">
      <c r="A39" s="3" t="s">
        <v>34</v>
      </c>
    </row>
    <row r="40" spans="1:12" x14ac:dyDescent="0.3">
      <c r="A40" s="4" t="s">
        <v>23</v>
      </c>
      <c r="C40" s="4">
        <v>300</v>
      </c>
      <c r="D40" s="4">
        <v>94.5</v>
      </c>
      <c r="F40" s="4">
        <v>500</v>
      </c>
      <c r="G40" s="11">
        <v>172</v>
      </c>
      <c r="H40" s="5">
        <v>694</v>
      </c>
      <c r="I40" s="12"/>
      <c r="J40" s="5">
        <v>500</v>
      </c>
      <c r="L40" s="4" t="s">
        <v>59</v>
      </c>
    </row>
    <row r="41" spans="1:12" x14ac:dyDescent="0.3">
      <c r="A41" s="4" t="s">
        <v>21</v>
      </c>
      <c r="C41" s="10">
        <v>1034</v>
      </c>
      <c r="D41" s="4">
        <v>447.89</v>
      </c>
      <c r="F41" s="10">
        <v>1034</v>
      </c>
      <c r="G41" s="11">
        <v>454</v>
      </c>
      <c r="H41" s="5">
        <v>1034</v>
      </c>
      <c r="I41" s="12"/>
      <c r="J41" s="5">
        <v>1034</v>
      </c>
    </row>
    <row r="42" spans="1:12" x14ac:dyDescent="0.3">
      <c r="A42" s="4" t="s">
        <v>19</v>
      </c>
      <c r="C42" s="4">
        <v>150</v>
      </c>
      <c r="D42" s="4" t="s">
        <v>8</v>
      </c>
      <c r="F42" s="4">
        <v>150</v>
      </c>
      <c r="G42" s="11"/>
      <c r="H42" s="5">
        <v>75</v>
      </c>
      <c r="I42" s="12"/>
      <c r="J42" s="5">
        <v>75</v>
      </c>
    </row>
    <row r="43" spans="1:12" x14ac:dyDescent="0.3">
      <c r="A43" s="4" t="s">
        <v>30</v>
      </c>
      <c r="C43" s="4" t="s">
        <v>8</v>
      </c>
      <c r="D43" s="4">
        <v>532.16999999999996</v>
      </c>
      <c r="F43" s="4" t="s">
        <v>8</v>
      </c>
      <c r="H43" s="5">
        <v>0</v>
      </c>
      <c r="I43" s="12"/>
      <c r="J43" s="5">
        <v>0</v>
      </c>
    </row>
    <row r="44" spans="1:12" x14ac:dyDescent="0.3">
      <c r="A44" s="4" t="s">
        <v>35</v>
      </c>
      <c r="C44" s="4" t="s">
        <v>8</v>
      </c>
      <c r="D44" s="4" t="s">
        <v>8</v>
      </c>
      <c r="F44" s="4" t="s">
        <v>8</v>
      </c>
      <c r="G44" s="11">
        <v>2951.74</v>
      </c>
      <c r="H44" s="5">
        <v>3000</v>
      </c>
      <c r="I44" s="12"/>
      <c r="J44" s="5">
        <v>1700</v>
      </c>
      <c r="L44" s="4" t="s">
        <v>60</v>
      </c>
    </row>
    <row r="45" spans="1:12" x14ac:dyDescent="0.3">
      <c r="A45" s="4" t="s">
        <v>36</v>
      </c>
      <c r="C45" s="4" t="s">
        <v>8</v>
      </c>
      <c r="D45" s="4">
        <v>4.37</v>
      </c>
      <c r="F45" s="4">
        <v>10</v>
      </c>
      <c r="G45" s="11">
        <v>42.21</v>
      </c>
      <c r="H45" s="5">
        <v>50</v>
      </c>
      <c r="I45" s="12"/>
      <c r="J45" s="5">
        <v>50</v>
      </c>
    </row>
    <row r="46" spans="1:12" x14ac:dyDescent="0.3">
      <c r="A46" s="4" t="s">
        <v>61</v>
      </c>
      <c r="F46" s="4" t="s">
        <v>49</v>
      </c>
      <c r="G46" s="11">
        <v>620</v>
      </c>
      <c r="H46" s="5">
        <v>620</v>
      </c>
      <c r="I46" s="12"/>
      <c r="J46" s="5">
        <v>0</v>
      </c>
    </row>
    <row r="47" spans="1:12" x14ac:dyDescent="0.3">
      <c r="A47" s="4" t="s">
        <v>62</v>
      </c>
      <c r="G47" s="11"/>
      <c r="I47" s="12"/>
      <c r="J47" s="5">
        <v>2500</v>
      </c>
      <c r="L47" s="4" t="s">
        <v>63</v>
      </c>
    </row>
    <row r="48" spans="1:12" x14ac:dyDescent="0.3">
      <c r="A48" s="4" t="s">
        <v>10</v>
      </c>
      <c r="C48" s="10">
        <v>1484</v>
      </c>
      <c r="D48" s="10">
        <v>1078.93</v>
      </c>
      <c r="F48" s="10">
        <v>1694</v>
      </c>
      <c r="G48" s="11">
        <f>SUM(G40:G47)</f>
        <v>4239.95</v>
      </c>
      <c r="H48" s="5">
        <f>SUM(H40:H46)</f>
        <v>5473</v>
      </c>
      <c r="I48" s="12"/>
      <c r="J48" s="5">
        <f>SUM(J40:J47)</f>
        <v>5859</v>
      </c>
    </row>
    <row r="49" spans="1:12" x14ac:dyDescent="0.3">
      <c r="G49" s="11"/>
    </row>
    <row r="50" spans="1:12" x14ac:dyDescent="0.3">
      <c r="A50" s="4" t="s">
        <v>37</v>
      </c>
      <c r="C50" s="10">
        <v>1484</v>
      </c>
      <c r="D50" s="10">
        <v>1078.93</v>
      </c>
      <c r="F50" s="10">
        <v>1694</v>
      </c>
      <c r="G50" s="10">
        <f>SUM(G48:G49)</f>
        <v>4239.95</v>
      </c>
      <c r="H50" s="5">
        <v>5473</v>
      </c>
      <c r="J50" s="5">
        <v>5859</v>
      </c>
    </row>
    <row r="52" spans="1:12" x14ac:dyDescent="0.3">
      <c r="A52" s="4" t="s">
        <v>38</v>
      </c>
      <c r="C52" s="10">
        <v>6149</v>
      </c>
      <c r="D52" s="10">
        <v>6149</v>
      </c>
      <c r="F52" s="10">
        <v>9494.24</v>
      </c>
      <c r="G52" s="10">
        <v>9494.24</v>
      </c>
      <c r="H52" s="5">
        <f t="shared" ref="H52:H53" si="0">SUM(F52)</f>
        <v>9494.24</v>
      </c>
      <c r="J52" s="6">
        <f>SUM(J37-J50)</f>
        <v>11690.260000000002</v>
      </c>
    </row>
    <row r="53" spans="1:12" x14ac:dyDescent="0.3">
      <c r="A53" s="4" t="s">
        <v>39</v>
      </c>
      <c r="C53" s="10">
        <v>4411</v>
      </c>
      <c r="D53" s="10">
        <v>4411</v>
      </c>
      <c r="F53" s="10">
        <v>4411</v>
      </c>
      <c r="G53" s="10">
        <v>4411</v>
      </c>
      <c r="H53" s="5">
        <f t="shared" si="0"/>
        <v>4411</v>
      </c>
      <c r="L53" s="4" t="s">
        <v>64</v>
      </c>
    </row>
    <row r="54" spans="1:12" x14ac:dyDescent="0.3">
      <c r="A54" s="4" t="s">
        <v>40</v>
      </c>
      <c r="C54" s="4">
        <v>284</v>
      </c>
      <c r="D54" s="4">
        <v>284</v>
      </c>
      <c r="F54" s="4" t="s">
        <v>8</v>
      </c>
    </row>
    <row r="56" spans="1:12" x14ac:dyDescent="0.3">
      <c r="A56" s="4" t="s">
        <v>81</v>
      </c>
      <c r="C56" s="10">
        <v>12328</v>
      </c>
      <c r="D56" s="10">
        <v>11922.93</v>
      </c>
      <c r="F56" s="10">
        <v>15599.24</v>
      </c>
      <c r="G56" s="10">
        <f>SUM(G50:G55)</f>
        <v>18145.189999999999</v>
      </c>
      <c r="H56" s="5">
        <f>SUM(H50:H55)</f>
        <v>19378.239999999998</v>
      </c>
      <c r="J56" s="5">
        <f>SUM(J50:J55)</f>
        <v>17549.260000000002</v>
      </c>
    </row>
    <row r="58" spans="1:12" x14ac:dyDescent="0.3">
      <c r="A58" s="4" t="s">
        <v>41</v>
      </c>
      <c r="C58" s="4" t="s">
        <v>8</v>
      </c>
      <c r="F58" s="4" t="s">
        <v>8</v>
      </c>
    </row>
    <row r="60" spans="1:12" x14ac:dyDescent="0.3">
      <c r="A60" s="4" t="s">
        <v>42</v>
      </c>
      <c r="C60" s="12">
        <v>0.25619999999999998</v>
      </c>
      <c r="F60" s="12">
        <v>0.54400000000000004</v>
      </c>
      <c r="G60" s="12"/>
      <c r="J60" s="12">
        <v>0.23130000000000001</v>
      </c>
    </row>
    <row r="62" spans="1:12" x14ac:dyDescent="0.3">
      <c r="A62" s="4" t="s">
        <v>43</v>
      </c>
      <c r="C62" s="4">
        <v>155</v>
      </c>
      <c r="F62" s="4">
        <v>155</v>
      </c>
      <c r="J62" s="4">
        <v>155</v>
      </c>
    </row>
    <row r="63" spans="1:12" x14ac:dyDescent="0.3">
      <c r="A63" s="4" t="s">
        <v>44</v>
      </c>
      <c r="C63" s="11">
        <v>39.67</v>
      </c>
      <c r="F63" s="11">
        <v>61.25</v>
      </c>
      <c r="G63" s="11"/>
      <c r="J63" s="13">
        <v>75.42</v>
      </c>
    </row>
    <row r="65" spans="1:4" x14ac:dyDescent="0.3">
      <c r="A65" s="4" t="s">
        <v>73</v>
      </c>
    </row>
    <row r="66" spans="1:4" x14ac:dyDescent="0.3">
      <c r="A66" s="4" t="s">
        <v>74</v>
      </c>
    </row>
    <row r="68" spans="1:4" x14ac:dyDescent="0.3">
      <c r="A68" s="4" t="s">
        <v>75</v>
      </c>
    </row>
    <row r="69" spans="1:4" x14ac:dyDescent="0.3">
      <c r="A69" s="4" t="s">
        <v>76</v>
      </c>
      <c r="D69" s="4">
        <v>17549.260000000002</v>
      </c>
    </row>
    <row r="70" spans="1:4" x14ac:dyDescent="0.3">
      <c r="A70" s="4" t="s">
        <v>77</v>
      </c>
    </row>
    <row r="72" spans="1:4" x14ac:dyDescent="0.3">
      <c r="A72" s="4" t="s">
        <v>78</v>
      </c>
      <c r="D72" s="4">
        <v>-5859</v>
      </c>
    </row>
    <row r="74" spans="1:4" x14ac:dyDescent="0.3">
      <c r="A74" s="4" t="s">
        <v>79</v>
      </c>
      <c r="D74" s="4">
        <v>11690.260000000002</v>
      </c>
    </row>
    <row r="76" spans="1:4" x14ac:dyDescent="0.3">
      <c r="A76" s="4" t="s">
        <v>82</v>
      </c>
      <c r="D76" s="4">
        <v>155</v>
      </c>
    </row>
  </sheetData>
  <pageMargins left="0.7" right="0.7" top="0.75" bottom="0.75" header="0.3" footer="0.3"/>
  <pageSetup paperSize="9" scale="4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878A-9611-461D-8F80-0DC4D06BC340}">
  <dimension ref="A1:D12"/>
  <sheetViews>
    <sheetView workbookViewId="0">
      <selection sqref="A1:G15"/>
    </sheetView>
  </sheetViews>
  <sheetFormatPr defaultRowHeight="14.4" x14ac:dyDescent="0.3"/>
  <cols>
    <col min="3" max="3" width="10.77734375" customWidth="1"/>
  </cols>
  <sheetData>
    <row r="1" spans="1:4" x14ac:dyDescent="0.3">
      <c r="A1" t="s">
        <v>73</v>
      </c>
    </row>
    <row r="2" spans="1:4" x14ac:dyDescent="0.3">
      <c r="A2" t="s">
        <v>74</v>
      </c>
    </row>
    <row r="4" spans="1:4" x14ac:dyDescent="0.3">
      <c r="A4" s="2" t="s">
        <v>75</v>
      </c>
      <c r="B4" s="2"/>
      <c r="C4" s="2"/>
      <c r="D4" s="2"/>
    </row>
    <row r="5" spans="1:4" x14ac:dyDescent="0.3">
      <c r="A5" t="s">
        <v>76</v>
      </c>
      <c r="D5">
        <v>17549.260000000002</v>
      </c>
    </row>
    <row r="6" spans="1:4" x14ac:dyDescent="0.3">
      <c r="A6" t="s">
        <v>77</v>
      </c>
    </row>
    <row r="8" spans="1:4" x14ac:dyDescent="0.3">
      <c r="A8" t="s">
        <v>78</v>
      </c>
      <c r="D8" s="1">
        <v>-5859</v>
      </c>
    </row>
    <row r="10" spans="1:4" x14ac:dyDescent="0.3">
      <c r="A10" t="s">
        <v>79</v>
      </c>
      <c r="D10">
        <f>SUM(D5:D9)</f>
        <v>11690.260000000002</v>
      </c>
    </row>
    <row r="12" spans="1:4" x14ac:dyDescent="0.3">
      <c r="A12" t="s">
        <v>82</v>
      </c>
      <c r="D12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Precept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Repps with Bastwick</dc:creator>
  <cp:lastModifiedBy>Repps Parish Council</cp:lastModifiedBy>
  <cp:lastPrinted>2024-01-02T11:02:45Z</cp:lastPrinted>
  <dcterms:created xsi:type="dcterms:W3CDTF">2015-06-05T18:17:20Z</dcterms:created>
  <dcterms:modified xsi:type="dcterms:W3CDTF">2025-04-01T10:58:50Z</dcterms:modified>
</cp:coreProperties>
</file>